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9320" windowHeight="12120" activeTab="1"/>
  </bookViews>
  <sheets>
    <sheet name="&lt;#Config&gt;" sheetId="1" r:id="rId1"/>
    <sheet name="dummy" sheetId="2" r:id="rId2"/>
  </sheets>
  <definedNames>
    <definedName name="ClientCode">'dummy'!$I$3</definedName>
    <definedName name="ContractCode">'dummy'!$I$10</definedName>
    <definedName name="d__D.LineNo">'dummy'!$B$17:$B$18</definedName>
    <definedName name="d__H.ProformaNo">'dummy'!$E$3</definedName>
    <definedName name="Description">'dummy'!$K$3</definedName>
    <definedName name="DocumentDate">'dummy'!$E$4</definedName>
    <definedName name="DocValue1">'dummy'!$I$20</definedName>
    <definedName name="DocValue2">'dummy'!$J$20</definedName>
    <definedName name="DocValue3">'dummy'!$L$20</definedName>
    <definedName name="DocValue4">'dummy'!$M$20</definedName>
    <definedName name="DocValue5">'dummy'!$N$20</definedName>
    <definedName name="f__D.BaseAmount">'dummy'!$N$17:$N$18</definedName>
    <definedName name="f__D.Descriptn">'dummy'!$E$17:$E$18</definedName>
    <definedName name="f__D.ItemCode">'dummy'!$C$17:$C$18</definedName>
    <definedName name="f__D.LineValue">'dummy'!$M$17:$M$18</definedName>
    <definedName name="f__D.Net">'dummy'!$J$17:$J$18</definedName>
    <definedName name="f__D.Price">'dummy'!$G$17:$G$18</definedName>
    <definedName name="f__D.ProformaNo">'dummy'!$E$3</definedName>
    <definedName name="f__D.Qty">'dummy'!$I$17:$I$18</definedName>
    <definedName name="f__D.Unit">'dummy'!$F$17:$F$18</definedName>
    <definedName name="f__D.Vat">'dummy'!$L$17:$L$18</definedName>
    <definedName name="f__D.VatRate">'dummy'!$K$17:$K$18</definedName>
    <definedName name="f__H.Address">'dummy'!$I$6</definedName>
    <definedName name="f__H.BankCode">'dummy'!$I$7</definedName>
    <definedName name="f__H.ClientId">'dummy'!$I$3</definedName>
    <definedName name="f__H.ClientName">'dummy'!$I$4</definedName>
    <definedName name="f__H.ContractId">'dummy'!$I$10</definedName>
    <definedName name="f__H.ConvCode">'dummy'!$I$11</definedName>
    <definedName name="f__H.ConvRate">'dummy'!$I$12</definedName>
    <definedName name="f__H.InvDate">'dummy'!$E$8</definedName>
    <definedName name="f__H.InvNo">'dummy'!$E$6</definedName>
    <definedName name="f__H.InvPrefix">'dummy'!$E$5</definedName>
    <definedName name="f__H.Notes">'dummy'!$I$13</definedName>
    <definedName name="f__H.Period">'dummy'!$E$9</definedName>
    <definedName name="f__H.ProformaDate">'dummy'!$E$4</definedName>
    <definedName name="f__H.PurchName">'dummy'!$I$5</definedName>
    <definedName name="f__H.SalesMan">'dummy'!$I$9</definedName>
    <definedName name="f__H.TaxCode">'dummy'!$I$8</definedName>
    <definedName name="Reference">'dummy'!$E$3</definedName>
    <definedName name="Reference1">'dummy'!$E$5</definedName>
    <definedName name="Reference2">'dummy'!$E$6</definedName>
    <definedName name="t__InvDetail">'dummy'!$B$15:$N$18</definedName>
  </definedNames>
  <calcPr fullCalcOnLoad="1"/>
</workbook>
</file>

<file path=xl/comments2.xml><?xml version="1.0" encoding="utf-8"?>
<comments xmlns="http://schemas.openxmlformats.org/spreadsheetml/2006/main">
  <authors>
    <author>tung@spc-technology.com</author>
  </authors>
  <commentList>
    <comment ref="E9" authorId="0">
      <text>
        <r>
          <rPr>
            <b/>
            <sz val="9"/>
            <rFont val="Tahoma"/>
            <family val="2"/>
          </rPr>
          <t>phoebus://Period</t>
        </r>
      </text>
    </comment>
    <comment ref="E8" authorId="0">
      <text>
        <r>
          <rPr>
            <b/>
            <sz val="9"/>
            <rFont val="Tahoma"/>
            <family val="2"/>
          </rPr>
          <t>phoebus://Calendar</t>
        </r>
      </text>
    </comment>
    <comment ref="E4" authorId="0">
      <text>
        <r>
          <rPr>
            <b/>
            <sz val="9"/>
            <rFont val="Tahoma"/>
            <family val="2"/>
          </rPr>
          <t>phoebus://Calendar</t>
        </r>
      </text>
    </comment>
    <comment ref="I3" authorId="0">
      <text>
        <r>
          <rPr>
            <b/>
            <sz val="9"/>
            <rFont val="Tahoma"/>
            <family val="2"/>
          </rPr>
          <t>phoebus://CL</t>
        </r>
      </text>
    </comment>
    <comment ref="C16" authorId="0">
      <text>
        <r>
          <rPr>
            <b/>
            <sz val="9"/>
            <rFont val="Tahoma"/>
            <family val="2"/>
          </rPr>
          <t>phoebus://IR</t>
        </r>
      </text>
    </comment>
  </commentList>
</comments>
</file>

<file path=xl/sharedStrings.xml><?xml version="1.0" encoding="utf-8"?>
<sst xmlns="http://schemas.openxmlformats.org/spreadsheetml/2006/main" count="70" uniqueCount="68">
  <si>
    <t>Source Name</t>
  </si>
  <si>
    <t>Table Name</t>
  </si>
  <si>
    <t>Filter</t>
  </si>
  <si>
    <t>Configuration Sheet</t>
  </si>
  <si>
    <t>Data</t>
  </si>
  <si>
    <t>Format</t>
  </si>
  <si>
    <t>Format Name</t>
  </si>
  <si>
    <t>Format Def</t>
  </si>
  <si>
    <t>Sort Fields 
("," Separated), ASC or DESC</t>
  </si>
  <si>
    <t>Report Variables</t>
  </si>
  <si>
    <t>List of usable report variables. Only for design</t>
  </si>
  <si>
    <t>Name</t>
  </si>
  <si>
    <t>Expressions</t>
  </si>
  <si>
    <t>Expression</t>
  </si>
  <si>
    <t>Null2Empty</t>
  </si>
  <si>
    <t>N</t>
  </si>
  <si>
    <t>User Table Notes</t>
  </si>
  <si>
    <t>Design-Time Variables</t>
  </si>
  <si>
    <t>Project:</t>
  </si>
  <si>
    <t>Used at:</t>
  </si>
  <si>
    <t>Description:</t>
  </si>
  <si>
    <t>ProformaNo</t>
  </si>
  <si>
    <t>ProformaDate</t>
  </si>
  <si>
    <t>InvPrefix</t>
  </si>
  <si>
    <t>InvNo</t>
  </si>
  <si>
    <t>Period</t>
  </si>
  <si>
    <t>InvDate</t>
  </si>
  <si>
    <t>ClientId</t>
  </si>
  <si>
    <t>ClientName</t>
  </si>
  <si>
    <t>PurchName</t>
  </si>
  <si>
    <t>Address</t>
  </si>
  <si>
    <t>BankCode</t>
  </si>
  <si>
    <t>TaxCode</t>
  </si>
  <si>
    <t>SalesMan</t>
  </si>
  <si>
    <t>ContractId</t>
  </si>
  <si>
    <t>ConvCode</t>
  </si>
  <si>
    <t>ConvRate</t>
  </si>
  <si>
    <t>Notes</t>
  </si>
  <si>
    <t>d__H.ProformaNo</t>
  </si>
  <si>
    <t>f__H.ProformaDate</t>
  </si>
  <si>
    <t>f__H.InvPrefix</t>
  </si>
  <si>
    <t>f__H.InvNo</t>
  </si>
  <si>
    <t>f__H.Period</t>
  </si>
  <si>
    <t>f__H.InvDate</t>
  </si>
  <si>
    <t>f__H.ClientId</t>
  </si>
  <si>
    <t>f__H.ClientName</t>
  </si>
  <si>
    <t>f__H.PurchName</t>
  </si>
  <si>
    <t>f__H.Address</t>
  </si>
  <si>
    <t>f__H.BankCode</t>
  </si>
  <si>
    <t>f__H.TaxCode</t>
  </si>
  <si>
    <t>f__H.SalesMan</t>
  </si>
  <si>
    <t>f__H.ContractId</t>
  </si>
  <si>
    <t>f__H.ConvCode</t>
  </si>
  <si>
    <t>f__H.ConvRate</t>
  </si>
  <si>
    <t>f__H.Notes</t>
  </si>
  <si>
    <t>#</t>
  </si>
  <si>
    <t>ItemCode</t>
  </si>
  <si>
    <t>Description</t>
  </si>
  <si>
    <t>Unit</t>
  </si>
  <si>
    <t>Price</t>
  </si>
  <si>
    <t>Net</t>
  </si>
  <si>
    <t>VatRate</t>
  </si>
  <si>
    <t>Vat</t>
  </si>
  <si>
    <t>LineValue</t>
  </si>
  <si>
    <t>BaseAmount</t>
  </si>
  <si>
    <t>Quantity</t>
  </si>
  <si>
    <t>&lt;#row height(Hide)&gt;</t>
  </si>
  <si>
    <t>&lt;#sdate(T;yyyy-MM-dd)&gt;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</si>
</sst>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\);\(#,##0.00\)"/>
    <numFmt numFmtId="181" formatCode="#,##0.00;\(#,##0.00\)"/>
    <numFmt numFmtId="182" formatCode="yyyy\-mm\-dd"/>
    <numFmt numFmtId="183" formatCode="yyyy\-mm"/>
  </numFmts>
  <fonts count="39">
    <font>
      <sz val="10"/>
      <name val="Arial"/>
      <family val="0"/>
    </font>
    <font>
      <b/>
      <sz val="14"/>
      <color indexed="9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Tahoma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4" borderId="11" xfId="0" applyFill="1" applyBorder="1" applyAlignment="1">
      <alignment wrapText="1"/>
    </xf>
    <xf numFmtId="0" fontId="0" fillId="35" borderId="13" xfId="0" applyFill="1" applyBorder="1" applyAlignment="1">
      <alignment/>
    </xf>
    <xf numFmtId="0" fontId="0" fillId="0" borderId="0" xfId="0" applyFont="1" applyAlignment="1">
      <alignment/>
    </xf>
    <xf numFmtId="0" fontId="0" fillId="6" borderId="0" xfId="0" applyFill="1" applyAlignment="1" applyProtection="1">
      <alignment/>
      <protection locked="0"/>
    </xf>
    <xf numFmtId="0" fontId="0" fillId="0" borderId="0" xfId="0" applyFont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0" fillId="0" borderId="17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181" fontId="0" fillId="0" borderId="0" xfId="0" applyNumberFormat="1" applyBorder="1" applyAlignment="1" applyProtection="1">
      <alignment/>
      <protection locked="0"/>
    </xf>
    <xf numFmtId="181" fontId="0" fillId="0" borderId="0" xfId="0" applyNumberFormat="1" applyBorder="1" applyAlignment="1" applyProtection="1">
      <alignment/>
      <protection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 applyProtection="1">
      <alignment/>
      <protection locked="0"/>
    </xf>
    <xf numFmtId="181" fontId="0" fillId="0" borderId="10" xfId="0" applyNumberFormat="1" applyBorder="1" applyAlignment="1" applyProtection="1">
      <alignment/>
      <protection/>
    </xf>
    <xf numFmtId="182" fontId="0" fillId="6" borderId="0" xfId="0" applyNumberFormat="1" applyFont="1" applyFill="1" applyAlignment="1" applyProtection="1">
      <alignment/>
      <protection locked="0"/>
    </xf>
    <xf numFmtId="182" fontId="0" fillId="6" borderId="0" xfId="0" applyNumberFormat="1" applyFill="1" applyAlignment="1" applyProtection="1">
      <alignment/>
      <protection locked="0"/>
    </xf>
    <xf numFmtId="183" fontId="0" fillId="6" borderId="0" xfId="0" applyNumberFormat="1" applyFill="1" applyAlignment="1" applyProtection="1">
      <alignment/>
      <protection locked="0"/>
    </xf>
    <xf numFmtId="181" fontId="0" fillId="0" borderId="0" xfId="0" applyNumberFormat="1" applyAlignment="1">
      <alignment/>
    </xf>
    <xf numFmtId="181" fontId="0" fillId="0" borderId="19" xfId="0" applyNumberFormat="1" applyBorder="1" applyAlignment="1" applyProtection="1">
      <alignment/>
      <protection/>
    </xf>
    <xf numFmtId="181" fontId="0" fillId="0" borderId="20" xfId="0" applyNumberForma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zoomScalePageLayoutView="0" workbookViewId="0" topLeftCell="A1">
      <selection activeCell="D18" sqref="D18"/>
    </sheetView>
  </sheetViews>
  <sheetFormatPr defaultColWidth="11.57421875" defaultRowHeight="12.75"/>
  <cols>
    <col min="1" max="1" width="13.7109375" style="0" customWidth="1"/>
    <col min="2" max="2" width="18.140625" style="0" customWidth="1"/>
    <col min="3" max="3" width="18.7109375" style="0" customWidth="1"/>
    <col min="4" max="4" width="24.8515625" style="0" customWidth="1"/>
    <col min="5" max="5" width="14.7109375" style="0" customWidth="1"/>
    <col min="6" max="6" width="1.28515625" style="0" customWidth="1"/>
    <col min="7" max="7" width="1.421875" style="0" customWidth="1"/>
    <col min="8" max="8" width="11.28125" style="0" customWidth="1"/>
    <col min="9" max="9" width="8.57421875" style="0" customWidth="1"/>
    <col min="10" max="10" width="2.140625" style="0" customWidth="1"/>
    <col min="11" max="11" width="16.00390625" style="0" hidden="1" customWidth="1"/>
    <col min="12" max="12" width="2.140625" style="0" customWidth="1"/>
    <col min="13" max="14" width="11.57421875" style="0" customWidth="1"/>
    <col min="15" max="15" width="2.421875" style="0" customWidth="1"/>
  </cols>
  <sheetData>
    <row r="1" s="1" customFormat="1" ht="18.75">
      <c r="A1" s="1" t="s">
        <v>3</v>
      </c>
    </row>
    <row r="3" ht="12.75">
      <c r="A3" t="s">
        <v>18</v>
      </c>
    </row>
    <row r="4" ht="12.75">
      <c r="A4" t="s">
        <v>19</v>
      </c>
    </row>
    <row r="5" ht="12.75">
      <c r="A5" t="s">
        <v>20</v>
      </c>
    </row>
    <row r="8" spans="1:17" ht="15" customHeight="1">
      <c r="A8" s="5" t="s">
        <v>4</v>
      </c>
      <c r="H8" s="3" t="s">
        <v>5</v>
      </c>
      <c r="K8" s="3" t="s">
        <v>9</v>
      </c>
      <c r="M8" s="3" t="s">
        <v>12</v>
      </c>
      <c r="P8" s="3" t="s">
        <v>17</v>
      </c>
      <c r="Q8" s="3"/>
    </row>
    <row r="9" spans="1:17" ht="38.25">
      <c r="A9" s="2" t="s">
        <v>1</v>
      </c>
      <c r="B9" s="2" t="s">
        <v>0</v>
      </c>
      <c r="C9" s="2" t="s">
        <v>2</v>
      </c>
      <c r="D9" s="4" t="s">
        <v>8</v>
      </c>
      <c r="E9" s="2" t="s">
        <v>16</v>
      </c>
      <c r="F9" s="2"/>
      <c r="H9" s="2" t="s">
        <v>6</v>
      </c>
      <c r="I9" s="2" t="s">
        <v>7</v>
      </c>
      <c r="K9" s="4" t="s">
        <v>10</v>
      </c>
      <c r="M9" s="2" t="s">
        <v>11</v>
      </c>
      <c r="N9" s="2" t="s">
        <v>13</v>
      </c>
      <c r="P9" s="2" t="s">
        <v>11</v>
      </c>
      <c r="Q9" s="2" t="s">
        <v>13</v>
      </c>
    </row>
    <row r="10" spans="8:14" ht="12.75">
      <c r="H10" s="6"/>
      <c r="M10" t="s">
        <v>14</v>
      </c>
      <c r="N10" t="s">
        <v>15</v>
      </c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O21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5.140625" style="0" customWidth="1"/>
    <col min="2" max="2" width="5.421875" style="0" customWidth="1"/>
    <col min="3" max="3" width="22.00390625" style="0" customWidth="1"/>
    <col min="4" max="4" width="11.7109375" style="0" hidden="1" customWidth="1"/>
    <col min="5" max="5" width="16.8515625" style="0" customWidth="1"/>
    <col min="7" max="7" width="16.140625" style="0" customWidth="1"/>
    <col min="8" max="8" width="12.00390625" style="0" hidden="1" customWidth="1"/>
    <col min="9" max="9" width="16.8515625" style="0" customWidth="1"/>
    <col min="13" max="13" width="13.7109375" style="0" customWidth="1"/>
    <col min="14" max="14" width="14.00390625" style="0" customWidth="1"/>
  </cols>
  <sheetData>
    <row r="3" spans="3:11" ht="18" customHeight="1">
      <c r="C3" t="s">
        <v>21</v>
      </c>
      <c r="D3" t="s">
        <v>38</v>
      </c>
      <c r="E3" s="7"/>
      <c r="G3" t="s">
        <v>27</v>
      </c>
      <c r="H3" t="s">
        <v>44</v>
      </c>
      <c r="I3" s="7"/>
      <c r="K3">
        <f>f__H.ClientId&amp;f__H.ClientName</f>
      </c>
    </row>
    <row r="4" spans="3:9" ht="18" customHeight="1">
      <c r="C4" t="s">
        <v>22</v>
      </c>
      <c r="D4" t="s">
        <v>39</v>
      </c>
      <c r="E4" s="24" t="s">
        <v>67</v>
      </c>
      <c r="G4" t="s">
        <v>28</v>
      </c>
      <c r="H4" t="s">
        <v>45</v>
      </c>
      <c r="I4" s="7">
        <f>_XLL.PHOEBUSXL.FUNCTIONS.SLOOKUP("CL",f__H.ClientId)</f>
      </c>
    </row>
    <row r="5" spans="3:9" ht="18" customHeight="1">
      <c r="C5" t="s">
        <v>23</v>
      </c>
      <c r="D5" t="s">
        <v>40</v>
      </c>
      <c r="E5" s="7"/>
      <c r="G5" t="s">
        <v>29</v>
      </c>
      <c r="H5" t="s">
        <v>46</v>
      </c>
      <c r="I5" s="7"/>
    </row>
    <row r="6" spans="3:9" ht="18" customHeight="1">
      <c r="C6" t="s">
        <v>24</v>
      </c>
      <c r="D6" t="s">
        <v>41</v>
      </c>
      <c r="E6" s="7"/>
      <c r="G6" t="s">
        <v>30</v>
      </c>
      <c r="H6" t="s">
        <v>47</v>
      </c>
      <c r="I6" s="7"/>
    </row>
    <row r="7" spans="7:9" ht="18" customHeight="1">
      <c r="G7" t="s">
        <v>31</v>
      </c>
      <c r="H7" t="s">
        <v>48</v>
      </c>
      <c r="I7" s="7"/>
    </row>
    <row r="8" spans="3:9" ht="18" customHeight="1">
      <c r="C8" t="s">
        <v>26</v>
      </c>
      <c r="D8" t="s">
        <v>43</v>
      </c>
      <c r="E8" s="25"/>
      <c r="G8" t="s">
        <v>32</v>
      </c>
      <c r="H8" t="s">
        <v>49</v>
      </c>
      <c r="I8" s="7"/>
    </row>
    <row r="9" spans="3:9" ht="18" customHeight="1">
      <c r="C9" t="s">
        <v>25</v>
      </c>
      <c r="D9" t="s">
        <v>42</v>
      </c>
      <c r="E9" s="26">
        <f>_XLL.PHOEBUSXL.FUNCTIONS.SPERIOD(f__H.InvDate,"yyyy-MM")</f>
      </c>
      <c r="G9" t="s">
        <v>33</v>
      </c>
      <c r="H9" t="s">
        <v>50</v>
      </c>
      <c r="I9" s="7"/>
    </row>
    <row r="10" spans="7:9" ht="18" customHeight="1">
      <c r="G10" t="s">
        <v>34</v>
      </c>
      <c r="H10" t="s">
        <v>51</v>
      </c>
      <c r="I10" s="7"/>
    </row>
    <row r="11" spans="7:9" ht="18" customHeight="1">
      <c r="G11" t="s">
        <v>35</v>
      </c>
      <c r="H11" t="s">
        <v>52</v>
      </c>
      <c r="I11" s="7"/>
    </row>
    <row r="12" spans="7:9" ht="18" customHeight="1">
      <c r="G12" t="s">
        <v>36</v>
      </c>
      <c r="H12" t="s">
        <v>53</v>
      </c>
      <c r="I12" s="7"/>
    </row>
    <row r="13" spans="7:9" ht="18" customHeight="1">
      <c r="G13" t="s">
        <v>37</v>
      </c>
      <c r="H13" t="s">
        <v>54</v>
      </c>
      <c r="I13" s="7"/>
    </row>
    <row r="15" spans="2:14" ht="12.75">
      <c r="B15" s="9" t="s">
        <v>55</v>
      </c>
      <c r="C15" s="10" t="s">
        <v>56</v>
      </c>
      <c r="D15" s="10"/>
      <c r="E15" s="10" t="s">
        <v>57</v>
      </c>
      <c r="F15" s="10" t="s">
        <v>58</v>
      </c>
      <c r="G15" s="10" t="s">
        <v>59</v>
      </c>
      <c r="H15" s="10"/>
      <c r="I15" s="10" t="s">
        <v>65</v>
      </c>
      <c r="J15" s="10" t="s">
        <v>60</v>
      </c>
      <c r="K15" s="10" t="s">
        <v>61</v>
      </c>
      <c r="L15" s="10" t="s">
        <v>62</v>
      </c>
      <c r="M15" s="10" t="s">
        <v>63</v>
      </c>
      <c r="N15" s="11" t="s">
        <v>64</v>
      </c>
    </row>
    <row r="16" spans="2:15" ht="17.25" customHeight="1">
      <c r="B16" s="12" t="e">
        <f>B15+1</f>
        <v>#VALUE!</v>
      </c>
      <c r="C16" s="13"/>
      <c r="D16" s="14"/>
      <c r="E16" s="13">
        <f>_XLL.PHOEBUSXL.FUNCTIONS.SLOOKUP("IR",C16)</f>
      </c>
      <c r="F16" s="13">
        <f>_XLL.PHOEBUSXL.FUNCTIONS.SLOOKUP("IR",E16,"UnitSales")</f>
      </c>
      <c r="G16" s="15"/>
      <c r="H16" s="16"/>
      <c r="I16" s="15">
        <f>0</f>
        <v>0</v>
      </c>
      <c r="J16" s="16">
        <f>I16*G16</f>
        <v>0</v>
      </c>
      <c r="K16" s="15"/>
      <c r="L16" s="16">
        <f>K16*J16/100</f>
        <v>0</v>
      </c>
      <c r="M16" s="16">
        <f>L16+J16</f>
        <v>0</v>
      </c>
      <c r="N16" s="28">
        <f>M16*f__H.ConvRate</f>
        <v>0</v>
      </c>
      <c r="O16" s="8" t="s">
        <v>66</v>
      </c>
    </row>
    <row r="17" spans="2:14" ht="17.25" customHeight="1">
      <c r="B17" s="17">
        <v>1</v>
      </c>
      <c r="C17" s="13"/>
      <c r="D17" s="18"/>
      <c r="E17" s="13">
        <f>_XLL.PHOEBUSXL.FUNCTIONS.SLOOKUP("IR",C17)</f>
      </c>
      <c r="F17" s="13">
        <f>_XLL.PHOEBUSXL.FUNCTIONS.SLOOKUP("IR",E17,"UnitSales")</f>
      </c>
      <c r="G17" s="15"/>
      <c r="H17" s="16"/>
      <c r="I17" s="15">
        <f>0</f>
        <v>0</v>
      </c>
      <c r="J17" s="16">
        <f>I17*G17</f>
        <v>0</v>
      </c>
      <c r="K17" s="15"/>
      <c r="L17" s="16">
        <f>K17*J17/100</f>
        <v>0</v>
      </c>
      <c r="M17" s="16">
        <f>L17+J17</f>
        <v>0</v>
      </c>
      <c r="N17" s="28">
        <f>M17*f__H.ConvRate</f>
        <v>0</v>
      </c>
    </row>
    <row r="18" spans="2:14" ht="17.25" customHeight="1">
      <c r="B18" s="19"/>
      <c r="C18" s="20"/>
      <c r="D18" s="20"/>
      <c r="E18" s="21"/>
      <c r="F18" s="21"/>
      <c r="G18" s="22"/>
      <c r="H18" s="23"/>
      <c r="I18" s="22"/>
      <c r="J18" s="23"/>
      <c r="K18" s="22"/>
      <c r="L18" s="23"/>
      <c r="M18" s="23"/>
      <c r="N18" s="29"/>
    </row>
    <row r="20" spans="9:14" ht="12.75">
      <c r="I20" s="27">
        <f>SUM(I16:I19)</f>
        <v>0</v>
      </c>
      <c r="J20" s="27">
        <f>SUM(J16:J19)</f>
        <v>0</v>
      </c>
      <c r="K20" s="27"/>
      <c r="L20" s="27">
        <f>SUM(L16:L19)</f>
        <v>0</v>
      </c>
      <c r="M20" s="27">
        <f>SUM(M16:M19)</f>
        <v>0</v>
      </c>
      <c r="N20" s="27">
        <f>SUM(N16:N19)</f>
        <v>0</v>
      </c>
    </row>
    <row r="21" spans="9:14" ht="12.75">
      <c r="I21" s="8"/>
      <c r="J21" s="8"/>
      <c r="L21" s="8"/>
      <c r="M21" s="8"/>
      <c r="N21" s="8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http://www.spc-technology.com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SPC Technology</dc:creator>
  <cp:keywords>Phoebus</cp:keywords>
  <dc:description/>
  <cp:lastModifiedBy>tung@spc-technology.com</cp:lastModifiedBy>
  <dcterms:created xsi:type="dcterms:W3CDTF">2004-05-30T11:06:59Z</dcterms:created>
  <dcterms:modified xsi:type="dcterms:W3CDTF">2014-11-14T09:05:16Z</dcterms:modified>
  <cp:category>Phoebus Report Template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">
    <vt:lpwstr>Phoebus Suite</vt:lpwstr>
  </property>
</Properties>
</file>